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cuments\LICITAÇÃO 2025\LOCAÇÃO DE VEICULOS\"/>
    </mc:Choice>
  </mc:AlternateContent>
  <bookViews>
    <workbookView xWindow="0" yWindow="0" windowWidth="23040" windowHeight="10452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1" i="1" l="1"/>
  <c r="M11" i="1" s="1"/>
  <c r="L12" i="1"/>
  <c r="M12" i="1" s="1"/>
  <c r="L10" i="1"/>
  <c r="M10" i="1" s="1"/>
  <c r="K11" i="1"/>
  <c r="K12" i="1"/>
  <c r="K10" i="1"/>
  <c r="I11" i="1"/>
  <c r="I12" i="1"/>
  <c r="I10" i="1"/>
  <c r="M13" i="1" l="1"/>
</calcChain>
</file>

<file path=xl/sharedStrings.xml><?xml version="1.0" encoding="utf-8"?>
<sst xmlns="http://schemas.openxmlformats.org/spreadsheetml/2006/main" count="32" uniqueCount="24">
  <si>
    <t>ITEM</t>
  </si>
  <si>
    <t>QNT MÊS</t>
  </si>
  <si>
    <t>UND</t>
  </si>
  <si>
    <t>QNT VEICULOS</t>
  </si>
  <si>
    <t>DESCRIÇÃO</t>
  </si>
  <si>
    <t>VALOR UNITARIO</t>
  </si>
  <si>
    <t>VALOR TOTAL</t>
  </si>
  <si>
    <t>Mês</t>
  </si>
  <si>
    <t>Locação de micro ônibus com capacidade de 21 lugares, com ar condicionado, direção hidráulica. Ano mínimo 2005. Com motorista. Combustível por conta da contratante.</t>
  </si>
  <si>
    <t>M&amp;M VENDAS</t>
  </si>
  <si>
    <t>Locação de veículo tipo caminhoneta, cabine dupla com carroceria aberta de lata, sem motorista, ar condicionado, potência 204cv, sem motorista, direção hidráulica/elétrica roda/pneu sobressalente; macaco; chave de rodas forjada em aço; triângulo luminoso de sinalização; extintor de incêndio e demais itens de segurança determinados pelo CONTRAN, fabricação não inferior a 2025. Combustível por conta da contratante.</t>
  </si>
  <si>
    <t>Caminhão poliguindaste com caçamba. Com operador. Combustível por conta da contratante.</t>
  </si>
  <si>
    <t>TOTAL LOCAÇÕES</t>
  </si>
  <si>
    <t>TONACO</t>
  </si>
  <si>
    <t>ESTIMADO DE PREÇO</t>
  </si>
  <si>
    <t>Nº PROCESSO:</t>
  </si>
  <si>
    <t>DEMANDANTE</t>
  </si>
  <si>
    <t>DATA</t>
  </si>
  <si>
    <t>OBJETO:</t>
  </si>
  <si>
    <t>PREFEITURA MUNICIPAL DE AURORA DO TOCANTINS</t>
  </si>
  <si>
    <t>Contratação de empresa para locação de veículos de tipo micro onibus para atender as demandas do Fundo Municipal de Educação de Aurora do Tocantins - TO.</t>
  </si>
  <si>
    <t>Setor de Compra</t>
  </si>
  <si>
    <t>ESTIMADO</t>
  </si>
  <si>
    <t>238/2025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</si>
</sst>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b/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1" applyNumberFormat="0" applyAlignment="0" applyProtection="0"/>
  </cellStyleXfs>
  <cellXfs count="41">
    <xf numFmtId="0" fontId="0" fillId="0" borderId="0" xfId="0"/>
    <xf numFmtId="0" fontId="3" fillId="3" borderId="0" xfId="0" applyFont="1" applyFill="1" applyAlignment="1">
      <alignment horizontal="center" vertical="center"/>
    </xf>
    <xf numFmtId="0" fontId="4" fillId="4" borderId="2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 indent="2"/>
    </xf>
    <xf numFmtId="0" fontId="4" fillId="4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8" fontId="7" fillId="0" borderId="2" xfId="0" applyNumberFormat="1" applyFont="1" applyBorder="1" applyAlignment="1">
      <alignment horizontal="left" vertical="center" wrapText="1" indent="1"/>
    </xf>
    <xf numFmtId="44" fontId="7" fillId="0" borderId="2" xfId="1" applyFont="1" applyFill="1" applyBorder="1" applyAlignment="1">
      <alignment horizontal="center" vertical="center" wrapText="1"/>
    </xf>
    <xf numFmtId="0" fontId="7" fillId="0" borderId="0" xfId="0" applyFont="1"/>
    <xf numFmtId="44" fontId="7" fillId="0" borderId="0" xfId="1" applyFont="1"/>
    <xf numFmtId="0" fontId="7" fillId="0" borderId="0" xfId="0" applyFont="1" applyAlignment="1">
      <alignment horizontal="center" vertical="center"/>
    </xf>
    <xf numFmtId="44" fontId="7" fillId="0" borderId="2" xfId="0" applyNumberFormat="1" applyFont="1" applyBorder="1" applyAlignment="1">
      <alignment horizontal="center" vertical="center"/>
    </xf>
    <xf numFmtId="44" fontId="7" fillId="0" borderId="2" xfId="1" applyFont="1" applyBorder="1" applyAlignment="1">
      <alignment vertical="center"/>
    </xf>
    <xf numFmtId="44" fontId="7" fillId="0" borderId="2" xfId="1" applyFont="1" applyBorder="1" applyAlignment="1">
      <alignment horizontal="center" vertical="center"/>
    </xf>
    <xf numFmtId="8" fontId="7" fillId="0" borderId="2" xfId="0" applyNumberFormat="1" applyFont="1" applyBorder="1" applyAlignment="1">
      <alignment horizontal="center" vertical="center"/>
    </xf>
    <xf numFmtId="44" fontId="7" fillId="0" borderId="0" xfId="0" applyNumberFormat="1" applyFont="1" applyAlignment="1">
      <alignment horizontal="center" vertical="center"/>
    </xf>
    <xf numFmtId="8" fontId="7" fillId="0" borderId="0" xfId="0" applyNumberFormat="1" applyFont="1"/>
    <xf numFmtId="0" fontId="4" fillId="4" borderId="8" xfId="2" applyNumberFormat="1" applyFont="1" applyFill="1" applyBorder="1" applyAlignment="1">
      <alignment vertical="center"/>
    </xf>
    <xf numFmtId="0" fontId="5" fillId="4" borderId="9" xfId="2" applyFont="1" applyFill="1" applyBorder="1" applyAlignment="1">
      <alignment vertical="center" wrapText="1"/>
    </xf>
    <xf numFmtId="0" fontId="4" fillId="4" borderId="9" xfId="2" applyNumberFormat="1" applyFont="1" applyFill="1" applyBorder="1" applyAlignment="1">
      <alignment vertical="center"/>
    </xf>
    <xf numFmtId="0" fontId="4" fillId="4" borderId="4" xfId="2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44" fontId="4" fillId="4" borderId="2" xfId="1" applyFont="1" applyFill="1" applyBorder="1" applyAlignment="1">
      <alignment horizontal="center" vertical="center" wrapText="1"/>
    </xf>
    <xf numFmtId="14" fontId="5" fillId="3" borderId="5" xfId="2" applyNumberFormat="1" applyFont="1" applyFill="1" applyBorder="1" applyAlignment="1">
      <alignment horizontal="center" vertical="center"/>
    </xf>
    <xf numFmtId="14" fontId="5" fillId="3" borderId="7" xfId="2" applyNumberFormat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11" xfId="0" applyFont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6" fillId="3" borderId="9" xfId="2" applyFont="1" applyFill="1" applyBorder="1" applyAlignment="1">
      <alignment horizontal="left" vertical="center"/>
    </xf>
    <xf numFmtId="0" fontId="4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/>
    </xf>
    <xf numFmtId="0" fontId="5" fillId="3" borderId="8" xfId="2" applyFont="1" applyFill="1" applyBorder="1" applyAlignment="1">
      <alignment horizontal="center" vertical="center"/>
    </xf>
    <xf numFmtId="0" fontId="5" fillId="3" borderId="10" xfId="2" applyFont="1" applyFill="1" applyBorder="1" applyAlignment="1">
      <alignment horizontal="center" vertical="center"/>
    </xf>
    <xf numFmtId="0" fontId="5" fillId="3" borderId="9" xfId="2" applyFont="1" applyFill="1" applyBorder="1" applyAlignment="1">
      <alignment horizontal="center" vertical="center"/>
    </xf>
    <xf numFmtId="0" fontId="5" fillId="3" borderId="5" xfId="2" applyFont="1" applyFill="1" applyBorder="1" applyAlignment="1">
      <alignment horizontal="left" vertical="center" wrapText="1"/>
    </xf>
    <xf numFmtId="0" fontId="5" fillId="3" borderId="6" xfId="2" applyFont="1" applyFill="1" applyBorder="1" applyAlignment="1">
      <alignment horizontal="left" vertical="center" wrapText="1"/>
    </xf>
    <xf numFmtId="0" fontId="5" fillId="3" borderId="7" xfId="2" applyFont="1" applyFill="1" applyBorder="1" applyAlignment="1">
      <alignment horizontal="left" vertical="center" wrapText="1"/>
    </xf>
    <xf numFmtId="0" fontId="4" fillId="3" borderId="8" xfId="2" applyFont="1" applyFill="1" applyBorder="1" applyAlignment="1">
      <alignment horizontal="left" vertical="center"/>
    </xf>
  </cellXfs>
  <cellStyles count="3">
    <cellStyle name="Cálculo" xfId="2" builtinId="22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9525</xdr:rowOff>
    </xdr:from>
    <xdr:to>
      <xdr:col>4</xdr:col>
      <xdr:colOff>200025</xdr:colOff>
      <xdr:row>2</xdr:row>
      <xdr:rowOff>104775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2A2B871-985C-4753-9A89-9C22000C60E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9525"/>
          <a:ext cx="2362200" cy="4762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zoomScaleNormal="100" workbookViewId="0">
      <selection activeCell="C5" sqref="C5:D5"/>
    </sheetView>
  </sheetViews>
  <sheetFormatPr defaultColWidth="9.109375" defaultRowHeight="13.2" x14ac:dyDescent="0.25"/>
  <cols>
    <col min="1" max="1" width="7.109375" style="9" customWidth="1"/>
    <col min="2" max="2" width="9" style="9" customWidth="1"/>
    <col min="3" max="3" width="7.109375" style="9" customWidth="1"/>
    <col min="4" max="4" width="10.44140625" style="9" customWidth="1"/>
    <col min="5" max="5" width="42" style="9" customWidth="1"/>
    <col min="6" max="6" width="13.5546875" style="9" customWidth="1"/>
    <col min="7" max="7" width="14.33203125" style="9" customWidth="1"/>
    <col min="8" max="8" width="13.33203125" style="10" customWidth="1"/>
    <col min="9" max="9" width="14" style="11" customWidth="1"/>
    <col min="10" max="10" width="15.6640625" style="9" customWidth="1"/>
    <col min="11" max="11" width="15.109375" style="9" customWidth="1"/>
    <col min="12" max="12" width="13.5546875" style="9" customWidth="1"/>
    <col min="13" max="13" width="16" style="9" customWidth="1"/>
    <col min="14" max="16384" width="9.109375" style="9"/>
  </cols>
  <sheetData>
    <row r="1" spans="1:13" ht="15" customHeight="1" x14ac:dyDescent="0.25">
      <c r="A1" s="26" t="s">
        <v>14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15" customHeight="1" x14ac:dyDescent="0.25">
      <c r="A2" s="26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15" customHeight="1" x14ac:dyDescent="0.25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ht="13.8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3" ht="13.8" thickBot="1" x14ac:dyDescent="0.3">
      <c r="A5" s="18" t="s">
        <v>15</v>
      </c>
      <c r="B5" s="20"/>
      <c r="C5" s="40" t="s">
        <v>23</v>
      </c>
      <c r="D5" s="31"/>
      <c r="E5" s="32" t="s">
        <v>16</v>
      </c>
      <c r="F5" s="33"/>
      <c r="G5" s="34" t="s">
        <v>19</v>
      </c>
      <c r="H5" s="35"/>
      <c r="I5" s="35"/>
      <c r="J5" s="36"/>
      <c r="K5" s="21" t="s">
        <v>17</v>
      </c>
      <c r="L5" s="24">
        <v>45673</v>
      </c>
      <c r="M5" s="25"/>
    </row>
    <row r="6" spans="1:13" ht="15" customHeight="1" thickBot="1" x14ac:dyDescent="0.3">
      <c r="A6" s="18" t="s">
        <v>18</v>
      </c>
      <c r="B6" s="19"/>
      <c r="C6" s="37" t="s">
        <v>20</v>
      </c>
      <c r="D6" s="38"/>
      <c r="E6" s="38"/>
      <c r="F6" s="38"/>
      <c r="G6" s="38"/>
      <c r="H6" s="38"/>
      <c r="I6" s="38"/>
      <c r="J6" s="38"/>
      <c r="K6" s="38"/>
      <c r="L6" s="38"/>
      <c r="M6" s="39"/>
    </row>
    <row r="8" spans="1:13" x14ac:dyDescent="0.25">
      <c r="A8" s="23" t="s">
        <v>0</v>
      </c>
      <c r="B8" s="22" t="s">
        <v>1</v>
      </c>
      <c r="C8" s="22" t="s">
        <v>2</v>
      </c>
      <c r="D8" s="22" t="s">
        <v>3</v>
      </c>
      <c r="E8" s="22" t="s">
        <v>4</v>
      </c>
      <c r="F8" s="30" t="s">
        <v>9</v>
      </c>
      <c r="G8" s="30"/>
      <c r="H8" s="30" t="s">
        <v>13</v>
      </c>
      <c r="I8" s="30"/>
      <c r="J8" s="30" t="s">
        <v>12</v>
      </c>
      <c r="K8" s="30"/>
      <c r="L8" s="30" t="s">
        <v>22</v>
      </c>
      <c r="M8" s="30"/>
    </row>
    <row r="9" spans="1:13" ht="26.4" x14ac:dyDescent="0.25">
      <c r="A9" s="23"/>
      <c r="B9" s="22"/>
      <c r="C9" s="22"/>
      <c r="D9" s="22"/>
      <c r="E9" s="22"/>
      <c r="F9" s="2" t="s">
        <v>5</v>
      </c>
      <c r="G9" s="3" t="s">
        <v>6</v>
      </c>
      <c r="H9" s="2" t="s">
        <v>5</v>
      </c>
      <c r="I9" s="4" t="s">
        <v>6</v>
      </c>
      <c r="J9" s="2" t="s">
        <v>5</v>
      </c>
      <c r="K9" s="4" t="s">
        <v>6</v>
      </c>
      <c r="L9" s="2" t="s">
        <v>5</v>
      </c>
      <c r="M9" s="4" t="s">
        <v>6</v>
      </c>
    </row>
    <row r="10" spans="1:13" ht="132" x14ac:dyDescent="0.25">
      <c r="A10" s="5">
        <v>1</v>
      </c>
      <c r="B10" s="5">
        <v>12</v>
      </c>
      <c r="C10" s="5" t="s">
        <v>7</v>
      </c>
      <c r="D10" s="5">
        <v>1</v>
      </c>
      <c r="E10" s="6" t="s">
        <v>10</v>
      </c>
      <c r="F10" s="7">
        <v>15000</v>
      </c>
      <c r="G10" s="7">
        <v>180000</v>
      </c>
      <c r="H10" s="8">
        <v>15300</v>
      </c>
      <c r="I10" s="12">
        <f>H10*D10*B10</f>
        <v>183600</v>
      </c>
      <c r="J10" s="13">
        <v>15220</v>
      </c>
      <c r="K10" s="14">
        <f>J10*D10*B10</f>
        <v>182640</v>
      </c>
      <c r="L10" s="15">
        <f>(F10+H10+J10)/3</f>
        <v>15173.333333333334</v>
      </c>
      <c r="M10" s="15">
        <f>L10*D10*B10</f>
        <v>182080</v>
      </c>
    </row>
    <row r="11" spans="1:13" ht="52.8" x14ac:dyDescent="0.25">
      <c r="A11" s="5">
        <v>2</v>
      </c>
      <c r="B11" s="5">
        <v>12</v>
      </c>
      <c r="C11" s="5" t="s">
        <v>7</v>
      </c>
      <c r="D11" s="5">
        <v>2</v>
      </c>
      <c r="E11" s="6" t="s">
        <v>8</v>
      </c>
      <c r="F11" s="7">
        <v>20999</v>
      </c>
      <c r="G11" s="7">
        <v>503976</v>
      </c>
      <c r="H11" s="8">
        <v>22000</v>
      </c>
      <c r="I11" s="12">
        <f t="shared" ref="I11:I12" si="0">H11*D11*B11</f>
        <v>528000</v>
      </c>
      <c r="J11" s="13">
        <v>21200</v>
      </c>
      <c r="K11" s="14">
        <f t="shared" ref="K11:K12" si="1">J11*D11*B11</f>
        <v>508800</v>
      </c>
      <c r="L11" s="15">
        <f t="shared" ref="L11:L12" si="2">(F11+H11+J11)/3</f>
        <v>21399.666666666668</v>
      </c>
      <c r="M11" s="15">
        <f t="shared" ref="M11:M12" si="3">L11*D11*B11</f>
        <v>513592</v>
      </c>
    </row>
    <row r="12" spans="1:13" ht="26.4" x14ac:dyDescent="0.25">
      <c r="A12" s="5">
        <v>3</v>
      </c>
      <c r="B12" s="5">
        <v>12</v>
      </c>
      <c r="C12" s="5" t="s">
        <v>7</v>
      </c>
      <c r="D12" s="5">
        <v>1</v>
      </c>
      <c r="E12" s="6" t="s">
        <v>11</v>
      </c>
      <c r="F12" s="7">
        <v>9500</v>
      </c>
      <c r="G12" s="7">
        <v>114000</v>
      </c>
      <c r="H12" s="8">
        <v>9700</v>
      </c>
      <c r="I12" s="12">
        <f t="shared" si="0"/>
        <v>116400</v>
      </c>
      <c r="J12" s="13">
        <v>9600</v>
      </c>
      <c r="K12" s="14">
        <f t="shared" si="1"/>
        <v>115200</v>
      </c>
      <c r="L12" s="15">
        <f t="shared" si="2"/>
        <v>9600</v>
      </c>
      <c r="M12" s="15">
        <f t="shared" si="3"/>
        <v>115200</v>
      </c>
    </row>
    <row r="13" spans="1:13" x14ac:dyDescent="0.25">
      <c r="I13" s="16"/>
      <c r="M13" s="17">
        <f>SUM(M10:M12)</f>
        <v>810872</v>
      </c>
    </row>
    <row r="14" spans="1:13" x14ac:dyDescent="0.25">
      <c r="A14" s="28"/>
      <c r="B14" s="28"/>
      <c r="C14" s="28"/>
      <c r="D14" s="28"/>
      <c r="E14" s="28"/>
    </row>
    <row r="16" spans="1:13" x14ac:dyDescent="0.25">
      <c r="G16" s="29" t="s">
        <v>21</v>
      </c>
      <c r="H16" s="29"/>
      <c r="I16" s="29"/>
    </row>
  </sheetData>
  <mergeCells count="17">
    <mergeCell ref="G16:I16"/>
    <mergeCell ref="H8:I8"/>
    <mergeCell ref="J8:K8"/>
    <mergeCell ref="L8:M8"/>
    <mergeCell ref="C5:D5"/>
    <mergeCell ref="E5:F5"/>
    <mergeCell ref="G5:J5"/>
    <mergeCell ref="C6:M6"/>
    <mergeCell ref="F8:G8"/>
    <mergeCell ref="E8:E9"/>
    <mergeCell ref="D8:D9"/>
    <mergeCell ref="C8:C9"/>
    <mergeCell ref="B8:B9"/>
    <mergeCell ref="A8:A9"/>
    <mergeCell ref="L5:M5"/>
    <mergeCell ref="A1:M3"/>
    <mergeCell ref="A14:E14"/>
  </mergeCells>
  <pageMargins left="0.511811024" right="0.511811024" top="0.78740157499999996" bottom="0.78740157499999996" header="0.31496062000000002" footer="0.31496062000000002"/>
  <pageSetup paperSize="9" scale="71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2025-04-01T01:26:14Z</dcterms:created>
  <dcterms:modified xsi:type="dcterms:W3CDTF">2025-04-04T14:52:39Z</dcterms:modified>
</cp:coreProperties>
</file>